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<sst xmlns="http://schemas.openxmlformats.org/spreadsheetml/2006/main" count="27" uniqueCount="27">
  <si>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Väderlek och miljö: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</si>
  <si>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</si>
  <si>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</si>
  <si>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</si>
  <si>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</si>
  <si>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</si>
  <si>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</si>
  <si>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</si>
  <si>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</si>
  <si>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</si>
  <si>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</si>
  <si>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</si>
  <si>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</si>
  <si>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</si>
  <si>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</si>
  <si>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</si>
  <si>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r>
      <t>Kvävedioxidhalter, mikrogram/m</t>
    </r>
    <r>
      <rPr>
        <b/>
        <vertAlign val="superscript"/>
        <sz val="10"/>
        <color indexed="9"/>
        <rFont val="Arial"/>
        <family val="2"/>
      </rPr>
      <t>3</t>
    </r>
  </si>
  <si>
    <t>Dygn</t>
  </si>
  <si>
    <t>Timme</t>
  </si>
  <si>
    <t>Sommarhalvår</t>
  </si>
  <si>
    <t>Vinterhalvår</t>
  </si>
  <si>
    <r>
      <t>2010</t>
    </r>
    <r>
      <rPr>
        <b/>
        <vertAlign val="superscript"/>
        <sz val="10"/>
        <color indexed="9"/>
        <rFont val="Arial"/>
        <family val="2"/>
      </rPr>
      <t>1</t>
    </r>
  </si>
  <si>
    <t>1  Siffrorna för 2010 har reviderats.</t>
  </si>
  <si>
    <t>Kvävedioxidhalter i Göteborg per månad 1975-2013</t>
  </si>
  <si>
    <t>Maxvärden 2013</t>
  </si>
  <si>
    <t>Anm   Uppmätta värden vid miljöförvaltningens mätstation vid Femmanhusets tak på grund av byggarbeten saknas data för</t>
  </si>
  <si>
    <t>perioderna januari - 8 februari och 30 september - 20 december.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</si>
</sst>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Univers (W1)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3" fontId="7" fillId="0" borderId="0" xfId="52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vertical="center"/>
      <protection/>
    </xf>
    <xf numFmtId="0" fontId="10" fillId="33" borderId="10" xfId="51" applyFont="1" applyFill="1" applyBorder="1" applyAlignment="1">
      <alignment horizontal="right" vertical="center"/>
      <protection/>
    </xf>
    <xf numFmtId="1" fontId="10" fillId="33" borderId="10" xfId="51" applyNumberFormat="1" applyFont="1" applyFill="1" applyBorder="1" applyAlignment="1">
      <alignment horizontal="right" vertical="center"/>
      <protection/>
    </xf>
    <xf numFmtId="0" fontId="10" fillId="33" borderId="0" xfId="51" applyFont="1" applyFill="1" applyBorder="1" applyAlignment="1">
      <alignment horizontal="right" vertical="center"/>
      <protection/>
    </xf>
    <xf numFmtId="0" fontId="7" fillId="0" borderId="0" xfId="51" applyFont="1" applyAlignment="1">
      <alignment vertical="center"/>
      <protection/>
    </xf>
    <xf numFmtId="0" fontId="10" fillId="33" borderId="0" xfId="51" applyNumberFormat="1" applyFont="1" applyFill="1" applyBorder="1" applyAlignment="1">
      <alignment horizontal="left" vertical="center"/>
      <protection/>
    </xf>
    <xf numFmtId="0" fontId="10" fillId="33" borderId="0" xfId="51" applyNumberFormat="1" applyFont="1" applyFill="1" applyBorder="1" applyAlignment="1">
      <alignment horizontal="right" vertical="center"/>
      <protection/>
    </xf>
    <xf numFmtId="0" fontId="15" fillId="33" borderId="0" xfId="51" applyNumberFormat="1" applyFont="1" applyFill="1" applyBorder="1" applyAlignment="1">
      <alignment horizontal="right" vertical="center"/>
      <protection/>
    </xf>
    <xf numFmtId="3" fontId="11" fillId="0" borderId="0" xfId="51" applyNumberFormat="1" applyFont="1" applyFill="1" applyBorder="1" applyAlignment="1">
      <alignment horizontal="left"/>
      <protection/>
    </xf>
    <xf numFmtId="3" fontId="11" fillId="0" borderId="0" xfId="51" applyNumberFormat="1" applyFont="1" applyFill="1" applyBorder="1" applyAlignment="1">
      <alignment/>
      <protection/>
    </xf>
    <xf numFmtId="3" fontId="11" fillId="0" borderId="0" xfId="51" applyNumberFormat="1" applyFont="1" applyFill="1" applyBorder="1">
      <alignment/>
      <protection/>
    </xf>
    <xf numFmtId="3" fontId="11" fillId="0" borderId="0" xfId="51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/>
    </xf>
    <xf numFmtId="0" fontId="7" fillId="0" borderId="0" xfId="51" applyFont="1">
      <alignment/>
      <protection/>
    </xf>
    <xf numFmtId="3" fontId="11" fillId="0" borderId="0" xfId="51" applyNumberFormat="1" applyFont="1" applyFill="1" applyAlignment="1">
      <alignment horizontal="left"/>
      <protection/>
    </xf>
    <xf numFmtId="3" fontId="11" fillId="0" borderId="0" xfId="51" applyNumberFormat="1" applyFont="1" applyFill="1" applyAlignment="1">
      <alignment/>
      <protection/>
    </xf>
    <xf numFmtId="3" fontId="11" fillId="0" borderId="0" xfId="51" applyNumberFormat="1" applyFont="1" applyFill="1">
      <alignment/>
      <protection/>
    </xf>
    <xf numFmtId="3" fontId="11" fillId="0" borderId="0" xfId="51" applyNumberFormat="1" applyFont="1" applyFill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3" fillId="0" borderId="0" xfId="51" applyNumberFormat="1" applyFont="1" applyFill="1" applyAlignment="1">
      <alignment horizontal="left"/>
      <protection/>
    </xf>
    <xf numFmtId="3" fontId="13" fillId="0" borderId="0" xfId="51" applyNumberFormat="1" applyFont="1" applyFill="1" applyAlignment="1">
      <alignment/>
      <protection/>
    </xf>
    <xf numFmtId="3" fontId="13" fillId="0" borderId="0" xfId="51" applyNumberFormat="1" applyFont="1" applyFill="1">
      <alignment/>
      <protection/>
    </xf>
    <xf numFmtId="3" fontId="13" fillId="0" borderId="0" xfId="51" applyNumberFormat="1" applyFont="1" applyFill="1" applyBorder="1" applyAlignment="1">
      <alignment horizontal="right"/>
      <protection/>
    </xf>
    <xf numFmtId="3" fontId="13" fillId="0" borderId="0" xfId="51" applyNumberFormat="1" applyFont="1" applyFill="1" applyAlignment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50" applyNumberFormat="1" applyFont="1" applyFill="1" applyAlignment="1">
      <alignment/>
      <protection/>
    </xf>
    <xf numFmtId="0" fontId="16" fillId="0" borderId="0" xfId="51" applyFont="1">
      <alignment/>
      <protection/>
    </xf>
    <xf numFmtId="3" fontId="11" fillId="0" borderId="0" xfId="50" applyNumberFormat="1" applyFont="1" applyFill="1" applyAlignment="1">
      <alignment horizontal="right"/>
      <protection/>
    </xf>
    <xf numFmtId="3" fontId="11" fillId="0" borderId="11" xfId="51" applyNumberFormat="1" applyFont="1" applyFill="1" applyBorder="1">
      <alignment/>
      <protection/>
    </xf>
    <xf numFmtId="3" fontId="11" fillId="0" borderId="11" xfId="51" applyNumberFormat="1" applyFont="1" applyFill="1" applyBorder="1" applyAlignment="1">
      <alignment/>
      <protection/>
    </xf>
    <xf numFmtId="3" fontId="11" fillId="0" borderId="11" xfId="51" applyNumberFormat="1" applyFont="1" applyFill="1" applyBorder="1" applyAlignment="1">
      <alignment horizontal="right"/>
      <protection/>
    </xf>
    <xf numFmtId="3" fontId="11" fillId="0" borderId="11" xfId="0" applyNumberFormat="1" applyFont="1" applyFill="1" applyBorder="1" applyAlignment="1">
      <alignment/>
    </xf>
    <xf numFmtId="0" fontId="12" fillId="0" borderId="0" xfId="51" applyFont="1">
      <alignment/>
      <protection/>
    </xf>
    <xf numFmtId="0" fontId="10" fillId="33" borderId="0" xfId="51" applyNumberFormat="1" applyFont="1" applyFill="1" applyBorder="1" applyAlignment="1" quotePrefix="1">
      <alignment horizontal="right" vertical="center"/>
      <protection/>
    </xf>
    <xf numFmtId="0" fontId="17" fillId="0" borderId="0" xfId="51" applyFont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50" applyFont="1" applyAlignment="1" quotePrefix="1">
      <alignment horizontal="left"/>
      <protection/>
    </xf>
    <xf numFmtId="0" fontId="12" fillId="0" borderId="12" xfId="51" applyFont="1" applyBorder="1" applyAlignment="1" quotePrefix="1">
      <alignment horizontal="left"/>
      <protection/>
    </xf>
    <xf numFmtId="0" fontId="12" fillId="0" borderId="0" xfId="50" applyFont="1" applyAlignment="1">
      <alignment horizontal="left"/>
      <protection/>
    </xf>
    <xf numFmtId="0" fontId="12" fillId="0" borderId="0" xfId="50" applyFont="1" applyAlignment="1" quotePrefix="1">
      <alignment/>
      <protection/>
    </xf>
    <xf numFmtId="0" fontId="12" fillId="0" borderId="0" xfId="50" applyFont="1" applyAlignment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7" xfId="50"/>
    <cellStyle name="Normal_ÅB93S28" xfId="51"/>
    <cellStyle name="Normal_ÅB93S30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PageLayoutView="0" workbookViewId="0" topLeftCell="A1">
      <selection activeCell="A4" sqref="A4:IV24"/>
    </sheetView>
  </sheetViews>
  <sheetFormatPr defaultColWidth="9.00390625" defaultRowHeight="12.75"/>
  <cols>
    <col min="1" max="1" width="12.375" style="2" customWidth="1"/>
    <col min="2" max="4" width="5.75390625" style="2" customWidth="1"/>
    <col min="5" max="5" width="5.75390625" style="1" customWidth="1"/>
    <col min="6" max="9" width="5.75390625" style="3" customWidth="1"/>
    <col min="10" max="10" width="5.75390625" style="2" customWidth="1"/>
    <col min="11" max="11" width="5.00390625" style="1" customWidth="1"/>
    <col min="12" max="12" width="6.00390625" style="1" customWidth="1"/>
    <col min="13" max="13" width="9.125" style="1" customWidth="1"/>
    <col min="14" max="14" width="0.875" style="1" customWidth="1"/>
    <col min="15" max="16384" width="9.125" style="1" customWidth="1"/>
  </cols>
  <sheetData>
    <row r="1" ht="12.75">
      <c r="A1" s="4" t="s">
        <v>0</v>
      </c>
    </row>
    <row r="2" ht="15">
      <c r="A2" s="5" t="s">
        <v>23</v>
      </c>
    </row>
    <row r="4" spans="1:14" s="12" customFormat="1" ht="13.5" customHeight="1">
      <c r="A4" s="6" t="s">
        <v>1</v>
      </c>
      <c r="B4" s="7" t="s">
        <v>16</v>
      </c>
      <c r="C4" s="7"/>
      <c r="D4" s="8"/>
      <c r="E4" s="9"/>
      <c r="F4" s="10"/>
      <c r="G4" s="10"/>
      <c r="H4" s="9"/>
      <c r="I4" s="9"/>
      <c r="J4" s="9"/>
      <c r="K4" s="11"/>
      <c r="L4" s="7" t="s">
        <v>24</v>
      </c>
      <c r="M4" s="8"/>
      <c r="N4" s="11"/>
    </row>
    <row r="5" spans="1:14" s="12" customFormat="1" ht="13.5" customHeight="1">
      <c r="A5" s="13"/>
      <c r="B5" s="14">
        <v>1975</v>
      </c>
      <c r="C5" s="14">
        <v>1980</v>
      </c>
      <c r="D5" s="14">
        <v>1985</v>
      </c>
      <c r="E5" s="14">
        <v>1990</v>
      </c>
      <c r="F5" s="14">
        <v>1995</v>
      </c>
      <c r="G5" s="14">
        <v>2000</v>
      </c>
      <c r="H5" s="14">
        <v>2005</v>
      </c>
      <c r="I5" s="41" t="s">
        <v>21</v>
      </c>
      <c r="J5" s="14">
        <v>2013</v>
      </c>
      <c r="K5" s="14"/>
      <c r="L5" s="14" t="s">
        <v>17</v>
      </c>
      <c r="M5" s="14" t="s">
        <v>18</v>
      </c>
      <c r="N5" s="15"/>
    </row>
    <row r="6" spans="1:14" s="21" customFormat="1" ht="18" customHeight="1">
      <c r="A6" s="16" t="s">
        <v>2</v>
      </c>
      <c r="B6" s="17">
        <v>58</v>
      </c>
      <c r="C6" s="17">
        <v>58</v>
      </c>
      <c r="D6" s="18">
        <v>41</v>
      </c>
      <c r="E6" s="19">
        <v>19</v>
      </c>
      <c r="F6" s="19">
        <v>33</v>
      </c>
      <c r="G6" s="20">
        <v>33.3</v>
      </c>
      <c r="H6" s="20">
        <v>25.915033557046957</v>
      </c>
      <c r="I6" s="20">
        <v>34.39462365591399</v>
      </c>
      <c r="J6" s="43">
        <v>27.847791085960008</v>
      </c>
      <c r="K6" s="20"/>
      <c r="L6" s="43">
        <v>70.60507872298021</v>
      </c>
      <c r="M6" s="43">
        <v>128.07892688700016</v>
      </c>
      <c r="N6" s="20"/>
    </row>
    <row r="7" spans="1:14" s="21" customFormat="1" ht="12" customHeight="1">
      <c r="A7" s="22" t="s">
        <v>3</v>
      </c>
      <c r="B7" s="23">
        <v>76</v>
      </c>
      <c r="C7" s="23">
        <v>67</v>
      </c>
      <c r="D7" s="24">
        <v>42</v>
      </c>
      <c r="E7" s="25">
        <v>23</v>
      </c>
      <c r="F7" s="25">
        <v>24</v>
      </c>
      <c r="G7" s="26">
        <v>32.9</v>
      </c>
      <c r="H7" s="26">
        <v>27.671875</v>
      </c>
      <c r="I7" s="26">
        <v>34.121875</v>
      </c>
      <c r="J7" s="44">
        <v>25.455647619258478</v>
      </c>
      <c r="K7" s="26"/>
      <c r="L7" s="44">
        <v>52.165276963279126</v>
      </c>
      <c r="M7" s="44">
        <v>83.62156234197298</v>
      </c>
      <c r="N7" s="26"/>
    </row>
    <row r="8" spans="1:14" s="21" customFormat="1" ht="12" customHeight="1">
      <c r="A8" s="22" t="s">
        <v>4</v>
      </c>
      <c r="B8" s="23">
        <v>65</v>
      </c>
      <c r="C8" s="23">
        <v>26</v>
      </c>
      <c r="D8" s="24">
        <v>37</v>
      </c>
      <c r="E8" s="25">
        <v>32</v>
      </c>
      <c r="F8" s="25">
        <v>24</v>
      </c>
      <c r="G8" s="26">
        <v>34.8</v>
      </c>
      <c r="H8" s="26">
        <v>33.417338709677395</v>
      </c>
      <c r="I8" s="26">
        <v>25.61021505376344</v>
      </c>
      <c r="J8" s="44">
        <v>28.860328401001404</v>
      </c>
      <c r="K8" s="26"/>
      <c r="L8" s="44">
        <v>51.75142387458831</v>
      </c>
      <c r="M8" s="44">
        <v>116.9181047958963</v>
      </c>
      <c r="N8" s="26"/>
    </row>
    <row r="9" spans="1:14" s="21" customFormat="1" ht="18" customHeight="1">
      <c r="A9" s="22" t="s">
        <v>5</v>
      </c>
      <c r="B9" s="23">
        <v>62</v>
      </c>
      <c r="C9" s="23">
        <v>63</v>
      </c>
      <c r="D9" s="24">
        <v>32</v>
      </c>
      <c r="E9" s="24">
        <v>26</v>
      </c>
      <c r="F9" s="25">
        <v>24</v>
      </c>
      <c r="G9" s="26">
        <v>34.4</v>
      </c>
      <c r="H9" s="26">
        <v>25.623333333333356</v>
      </c>
      <c r="I9" s="26">
        <v>24.889722222222215</v>
      </c>
      <c r="J9" s="44">
        <v>24.929653404640835</v>
      </c>
      <c r="K9" s="26"/>
      <c r="L9" s="44">
        <v>56.11539039217389</v>
      </c>
      <c r="M9" s="44">
        <v>128.18713787671606</v>
      </c>
      <c r="N9" s="26"/>
    </row>
    <row r="10" spans="1:14" s="21" customFormat="1" ht="12" customHeight="1">
      <c r="A10" s="22" t="s">
        <v>6</v>
      </c>
      <c r="B10" s="23">
        <v>39</v>
      </c>
      <c r="C10" s="23">
        <v>51</v>
      </c>
      <c r="D10" s="24">
        <v>33</v>
      </c>
      <c r="E10" s="25">
        <v>25</v>
      </c>
      <c r="F10" s="25">
        <v>25</v>
      </c>
      <c r="G10" s="26">
        <v>30.5</v>
      </c>
      <c r="H10" s="26">
        <v>19.99986522911051</v>
      </c>
      <c r="I10" s="26">
        <v>25.030107526881725</v>
      </c>
      <c r="J10" s="44">
        <v>18.18755931453282</v>
      </c>
      <c r="K10" s="26"/>
      <c r="L10" s="44">
        <v>42.1481371320919</v>
      </c>
      <c r="M10" s="44">
        <v>91.67632649426984</v>
      </c>
      <c r="N10" s="26"/>
    </row>
    <row r="11" spans="1:14" s="21" customFormat="1" ht="12" customHeight="1">
      <c r="A11" s="22" t="s">
        <v>7</v>
      </c>
      <c r="B11" s="23">
        <v>35</v>
      </c>
      <c r="C11" s="23">
        <v>48</v>
      </c>
      <c r="D11" s="24">
        <v>40</v>
      </c>
      <c r="E11" s="25">
        <v>24</v>
      </c>
      <c r="F11" s="25">
        <v>19</v>
      </c>
      <c r="G11" s="26">
        <v>21.9</v>
      </c>
      <c r="H11" s="26">
        <v>18.85908460471566</v>
      </c>
      <c r="I11" s="26">
        <v>18.988203463203465</v>
      </c>
      <c r="J11" s="44">
        <v>11.952273483906948</v>
      </c>
      <c r="K11" s="26"/>
      <c r="L11" s="44">
        <v>23.268698205087105</v>
      </c>
      <c r="M11" s="44">
        <v>36.6970241959635</v>
      </c>
      <c r="N11" s="26"/>
    </row>
    <row r="12" spans="1:14" s="21" customFormat="1" ht="18" customHeight="1">
      <c r="A12" s="22" t="s">
        <v>8</v>
      </c>
      <c r="B12" s="23">
        <v>40</v>
      </c>
      <c r="C12" s="23">
        <v>38</v>
      </c>
      <c r="D12" s="24">
        <v>26</v>
      </c>
      <c r="E12" s="25">
        <v>21</v>
      </c>
      <c r="F12" s="25">
        <v>25</v>
      </c>
      <c r="G12" s="26">
        <v>21.8</v>
      </c>
      <c r="H12" s="26">
        <v>19.954973118279568</v>
      </c>
      <c r="I12" s="26">
        <v>16.521102150537633</v>
      </c>
      <c r="J12" s="44">
        <v>16.247044624524207</v>
      </c>
      <c r="K12" s="26"/>
      <c r="L12" s="44">
        <v>28.796065641026118</v>
      </c>
      <c r="M12" s="44">
        <v>65.7720426827285</v>
      </c>
      <c r="N12" s="26"/>
    </row>
    <row r="13" spans="1:14" s="21" customFormat="1" ht="12" customHeight="1">
      <c r="A13" s="22" t="s">
        <v>9</v>
      </c>
      <c r="B13" s="23">
        <v>49</v>
      </c>
      <c r="C13" s="23">
        <v>45</v>
      </c>
      <c r="D13" s="24">
        <v>25</v>
      </c>
      <c r="E13" s="25">
        <v>22</v>
      </c>
      <c r="F13" s="25">
        <v>27</v>
      </c>
      <c r="G13" s="26">
        <v>21.9</v>
      </c>
      <c r="H13" s="26">
        <v>19.747043010752684</v>
      </c>
      <c r="I13" s="26">
        <v>21.351063581112665</v>
      </c>
      <c r="J13" s="44">
        <v>14.939470527339738</v>
      </c>
      <c r="K13" s="26"/>
      <c r="L13" s="44">
        <v>33.29671242656604</v>
      </c>
      <c r="M13" s="44">
        <v>69.82208599763986</v>
      </c>
      <c r="N13" s="26"/>
    </row>
    <row r="14" spans="1:14" s="21" customFormat="1" ht="12" customHeight="1">
      <c r="A14" s="18" t="s">
        <v>10</v>
      </c>
      <c r="B14" s="17">
        <v>44</v>
      </c>
      <c r="C14" s="17">
        <v>54</v>
      </c>
      <c r="D14" s="18">
        <v>34</v>
      </c>
      <c r="E14" s="19">
        <v>24</v>
      </c>
      <c r="F14" s="25">
        <v>23</v>
      </c>
      <c r="G14" s="26">
        <v>26.7</v>
      </c>
      <c r="H14" s="26">
        <v>17.97527777777779</v>
      </c>
      <c r="I14" s="26">
        <v>24.37555555555555</v>
      </c>
      <c r="J14" s="44">
        <v>22.610785001568523</v>
      </c>
      <c r="K14" s="26"/>
      <c r="L14" s="44">
        <v>41.32366963247754</v>
      </c>
      <c r="M14" s="44">
        <v>107.77500235450323</v>
      </c>
      <c r="N14" s="26"/>
    </row>
    <row r="15" spans="1:14" s="21" customFormat="1" ht="18" customHeight="1">
      <c r="A15" s="22" t="s">
        <v>11</v>
      </c>
      <c r="B15" s="23">
        <v>48</v>
      </c>
      <c r="C15" s="23">
        <v>49</v>
      </c>
      <c r="D15" s="24">
        <v>39</v>
      </c>
      <c r="E15" s="25">
        <v>27</v>
      </c>
      <c r="F15" s="25">
        <v>24</v>
      </c>
      <c r="G15" s="26">
        <v>25.3</v>
      </c>
      <c r="H15" s="26">
        <v>22.30080645161292</v>
      </c>
      <c r="I15" s="26">
        <v>28.207123655913975</v>
      </c>
      <c r="J15" s="44">
        <v>14.823254131345792</v>
      </c>
      <c r="K15" s="26"/>
      <c r="L15" s="44">
        <v>33.655100456062044</v>
      </c>
      <c r="M15" s="44">
        <v>73.49452543128842</v>
      </c>
      <c r="N15" s="26"/>
    </row>
    <row r="16" spans="1:14" s="21" customFormat="1" ht="12" customHeight="1">
      <c r="A16" s="22" t="s">
        <v>12</v>
      </c>
      <c r="B16" s="23">
        <v>46</v>
      </c>
      <c r="C16" s="23">
        <v>57</v>
      </c>
      <c r="D16" s="24">
        <v>34</v>
      </c>
      <c r="E16" s="25">
        <v>40</v>
      </c>
      <c r="F16" s="25">
        <v>36</v>
      </c>
      <c r="G16" s="26">
        <v>24.8</v>
      </c>
      <c r="H16" s="26">
        <v>29.053611111111113</v>
      </c>
      <c r="I16" s="26">
        <v>29.810718599033823</v>
      </c>
      <c r="J16" s="44">
        <v>24.062955574453852</v>
      </c>
      <c r="K16" s="26"/>
      <c r="L16" s="44">
        <v>77.32219379289339</v>
      </c>
      <c r="M16" s="44">
        <v>157.43678163337978</v>
      </c>
      <c r="N16" s="26"/>
    </row>
    <row r="17" spans="1:14" s="21" customFormat="1" ht="12" customHeight="1">
      <c r="A17" s="22" t="s">
        <v>13</v>
      </c>
      <c r="B17" s="23">
        <v>45</v>
      </c>
      <c r="C17" s="23">
        <v>47</v>
      </c>
      <c r="D17" s="24">
        <v>48</v>
      </c>
      <c r="E17" s="19">
        <v>31</v>
      </c>
      <c r="F17" s="25">
        <v>40</v>
      </c>
      <c r="G17" s="26">
        <v>28.5</v>
      </c>
      <c r="H17" s="26">
        <v>29.97227456258415</v>
      </c>
      <c r="I17" s="26">
        <v>49.62686251920123</v>
      </c>
      <c r="J17" s="44">
        <v>16.962878556152138</v>
      </c>
      <c r="K17" s="26"/>
      <c r="L17" s="44">
        <v>52.107775371771886</v>
      </c>
      <c r="M17" s="44">
        <v>135.22976324102552</v>
      </c>
      <c r="N17" s="26"/>
    </row>
    <row r="18" spans="1:14" s="34" customFormat="1" ht="18" customHeight="1">
      <c r="A18" s="27" t="s">
        <v>14</v>
      </c>
      <c r="B18" s="28">
        <v>50.583333333333336</v>
      </c>
      <c r="C18" s="28">
        <v>50.25</v>
      </c>
      <c r="D18" s="29">
        <v>35.916666666666664</v>
      </c>
      <c r="E18" s="30">
        <v>26.166666666666668</v>
      </c>
      <c r="F18" s="31">
        <v>27</v>
      </c>
      <c r="G18" s="32">
        <v>28.066666666666666</v>
      </c>
      <c r="H18" s="33">
        <v>24.33333333333334</v>
      </c>
      <c r="I18" s="33">
        <v>27.743931081944975</v>
      </c>
      <c r="J18" s="33">
        <f>AVERAGE(J6:J17)</f>
        <v>20.573303477057063</v>
      </c>
      <c r="K18" s="32"/>
      <c r="L18" s="32">
        <f>MAX(L6:L17)</f>
        <v>77.32219379289339</v>
      </c>
      <c r="M18" s="32">
        <f>MAX(M6:M17)</f>
        <v>157.43678163337978</v>
      </c>
      <c r="N18" s="32"/>
    </row>
    <row r="19" spans="1:14" s="21" customFormat="1" ht="18" customHeight="1">
      <c r="A19" s="24" t="s">
        <v>19</v>
      </c>
      <c r="B19" s="23">
        <v>45</v>
      </c>
      <c r="C19" s="23">
        <v>50</v>
      </c>
      <c r="D19" s="24">
        <v>32</v>
      </c>
      <c r="E19" s="25">
        <v>24</v>
      </c>
      <c r="F19" s="25">
        <v>24</v>
      </c>
      <c r="G19" s="26">
        <v>26</v>
      </c>
      <c r="H19" s="35">
        <v>20.383333333333333</v>
      </c>
      <c r="I19" s="35">
        <f>AVERAGE(I9:I14)</f>
        <v>21.859292416585543</v>
      </c>
      <c r="J19" s="35">
        <f>AVERAGE(J9:J14)</f>
        <v>18.14446439275218</v>
      </c>
      <c r="K19" s="26"/>
      <c r="L19" s="20">
        <f>MAX(L9:L14)</f>
        <v>56.11539039217389</v>
      </c>
      <c r="M19" s="20">
        <f>MAX(M9:M14)</f>
        <v>128.18713787671606</v>
      </c>
      <c r="N19" s="26"/>
    </row>
    <row r="20" spans="1:14" s="21" customFormat="1" ht="12" customHeight="1" thickBot="1">
      <c r="A20" s="36" t="s">
        <v>20</v>
      </c>
      <c r="B20" s="37">
        <v>59</v>
      </c>
      <c r="C20" s="37">
        <v>50</v>
      </c>
      <c r="D20" s="36">
        <v>43</v>
      </c>
      <c r="E20" s="38">
        <v>33</v>
      </c>
      <c r="F20" s="38">
        <v>31</v>
      </c>
      <c r="G20" s="39">
        <v>29.6</v>
      </c>
      <c r="H20" s="39">
        <v>27.916666666666668</v>
      </c>
      <c r="I20" s="39">
        <f>AVERAGE(I6:I8,I15:I17)</f>
        <v>33.62856974730441</v>
      </c>
      <c r="J20" s="39">
        <f>AVERAGE(J6:J8,J15:J17)</f>
        <v>23.002142561361946</v>
      </c>
      <c r="K20" s="39"/>
      <c r="L20" s="39">
        <f>MAX(L6:L8,L15:L17)</f>
        <v>77.32219379289339</v>
      </c>
      <c r="M20" s="39">
        <f>MAX(M6:M8,M15:M17)</f>
        <v>157.43678163337978</v>
      </c>
      <c r="N20" s="39"/>
    </row>
    <row r="21" spans="1:14" s="40" customFormat="1" ht="18" customHeight="1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5" s="21" customFormat="1" ht="10.5" customHeight="1">
      <c r="A22" s="45" t="s">
        <v>25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/>
    </row>
    <row r="23" spans="1:15" s="21" customFormat="1" ht="10.5" customHeight="1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9"/>
    </row>
    <row r="24" spans="1:14" s="21" customFormat="1" ht="10.5" customHeight="1">
      <c r="A24" s="47" t="s">
        <v>22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2"/>
    </row>
  </sheetData>
  <sheetProtection/>
  <mergeCells count="4">
    <mergeCell ref="A21:N21"/>
    <mergeCell ref="A22:N22"/>
    <mergeCell ref="A23:N23"/>
    <mergeCell ref="A24:M24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2008-01-09T08:14:23Z</cp:lastPrinted>
  <dcterms:created xsi:type="dcterms:W3CDTF">2003-04-14T10:57:30Z</dcterms:created>
  <dcterms:modified xsi:type="dcterms:W3CDTF">2014-12-03T09:33:15Z</dcterms:modified>
  <cp:category/>
  <cp:version/>
  <cp:contentType/>
  <cp:contentStatus/>
</cp:coreProperties>
</file>